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IULIA\AMMINISTRAZIONE TRASPARENTE\SEZIONE BILANCI DA 2025\all bilancio consuntivo 2025\"/>
    </mc:Choice>
  </mc:AlternateContent>
  <xr:revisionPtr revIDLastSave="0" documentId="13_ncr:1_{8097A46E-8771-4008-A3C8-CAC242DB2883}" xr6:coauthVersionLast="47" xr6:coauthVersionMax="47" xr10:uidLastSave="{00000000-0000-0000-0000-000000000000}"/>
  <bookViews>
    <workbookView xWindow="-28920" yWindow="-1020" windowWidth="29040" windowHeight="15720" activeTab="1" xr2:uid="{00000000-000D-0000-FFFF-FFFF00000000}"/>
  </bookViews>
  <sheets>
    <sheet name="CE" sheetId="1" r:id="rId1"/>
    <sheet name="SP" sheetId="2" r:id="rId2"/>
  </sheets>
  <definedNames>
    <definedName name="__bookmark_1">CE!$A$8:$D$49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2" l="1"/>
  <c r="E80" i="2"/>
  <c r="E79" i="2"/>
  <c r="F39" i="2"/>
  <c r="F38" i="2"/>
  <c r="F37" i="2"/>
  <c r="E36" i="2"/>
  <c r="F35" i="2"/>
  <c r="F25" i="2"/>
</calcChain>
</file>

<file path=xl/sharedStrings.xml><?xml version="1.0" encoding="utf-8"?>
<sst xmlns="http://schemas.openxmlformats.org/spreadsheetml/2006/main" count="154" uniqueCount="141">
  <si>
    <t>ALL. C</t>
  </si>
  <si>
    <t>CONTO ECONOMICO</t>
  </si>
  <si>
    <t>(previsto dall'articolo 21, comma 1)</t>
  </si>
  <si>
    <t>VOCI DI ONERE/PROVENTO</t>
  </si>
  <si>
    <t>VALORI ANNO 2024</t>
  </si>
  <si>
    <t>VALORI ANNO 2025</t>
  </si>
  <si>
    <t>DIFFERENZE</t>
  </si>
  <si>
    <t>GESTIONE CORRENTE</t>
  </si>
  <si>
    <t>A) Proventi correnti</t>
  </si>
  <si>
    <t>       1) Diritto Annuale</t>
  </si>
  <si>
    <t>       2) Diritti di Segreteria</t>
  </si>
  <si>
    <t>       3) Contributi trasferimenti e altre entrate</t>
  </si>
  <si>
    <t>       4) Proventi da gestione di beni e servizi</t>
  </si>
  <si>
    <t>       5) Variazione delle rimanenze</t>
  </si>
  <si>
    <t>Totale Proventi Correnti A</t>
  </si>
  <si>
    <t>B) Oneri Correnti</t>
  </si>
  <si>
    <t>       6) Personale</t>
  </si>
  <si>
    <t>          a) Competenze al personale</t>
  </si>
  <si>
    <t>          b) Oneri sociali</t>
  </si>
  <si>
    <t>          c) Accantonamenti al T.F.R.</t>
  </si>
  <si>
    <t>          d) Altri costi</t>
  </si>
  <si>
    <t>       7) Funzionamento</t>
  </si>
  <si>
    <t>          a) Prestazioni servizi</t>
  </si>
  <si>
    <t>          b) Godimento di beni di terzi</t>
  </si>
  <si>
    <t>          c) Oneri diversi di gestione</t>
  </si>
  <si>
    <t>          d) Quote associative</t>
  </si>
  <si>
    <t>          e) Organi istituzionali</t>
  </si>
  <si>
    <t>       8) Interventi economici</t>
  </si>
  <si>
    <t>       9) Ammortamenti e accantonamenti</t>
  </si>
  <si>
    <t>          a) Immob. Immateriali</t>
  </si>
  <si>
    <t>          b) Immob. Materiali</t>
  </si>
  <si>
    <t>          c) Svalutazione crediti</t>
  </si>
  <si>
    <t>          d) Fondi rischi e oneri</t>
  </si>
  <si>
    <t>Totale Oneri Correnti B</t>
  </si>
  <si>
    <t>Risultato della gestione corrente A-B</t>
  </si>
  <si>
    <t>                 C) GESTIONE FINANZIARIA</t>
  </si>
  <si>
    <t>       a) Proventi Finanziari</t>
  </si>
  <si>
    <t>       b) Oneri Finanziari</t>
  </si>
  <si>
    <t>Risultato della gestione finanziaria</t>
  </si>
  <si>
    <t>                 D) GESTIONE STRAORDINARIA</t>
  </si>
  <si>
    <t>       a) Proventi straordinari</t>
  </si>
  <si>
    <t>       b) Oneri Straordinari</t>
  </si>
  <si>
    <t>Risultato della gestione straordinaria</t>
  </si>
  <si>
    <t>                 E) RETTIFICHE DI VALORE DI ATTIVITA' FINANZIARIA</t>
  </si>
  <si>
    <t>       14) Rivalutazioni attivo patrimoniale</t>
  </si>
  <si>
    <t>       15) Svalutazioni attivo patrimoniale</t>
  </si>
  <si>
    <t>Differenza rettifiche attività finanziaria</t>
  </si>
  <si>
    <t>Avanzo/Disavanzo economico d' esercizio (A-B+/-C+/-D+/-E)</t>
  </si>
  <si>
    <t>ALL D - STATO PATRIMONIALE AL 31-12-2025 (previsto dall'articolo 22, comma 1)</t>
  </si>
  <si>
    <t>ATTIVO</t>
  </si>
  <si>
    <t>Valori al 31-12-2024</t>
  </si>
  <si>
    <t>Valori al 31-12-2025</t>
  </si>
  <si>
    <t>A) IMMOBILIZZAZIONI</t>
  </si>
  <si>
    <t>         a) Immateriali</t>
  </si>
  <si>
    <t>               Software</t>
  </si>
  <si>
    <t>               Licenze d' uso</t>
  </si>
  <si>
    <t>               Diritti d' autore</t>
  </si>
  <si>
    <t>               Altre</t>
  </si>
  <si>
    <t>               Totale Immobilizz. Immateriali</t>
  </si>
  <si>
    <t>         b) Materiali</t>
  </si>
  <si>
    <t>               Immobili</t>
  </si>
  <si>
    <t>               Impianti</t>
  </si>
  <si>
    <t>               Attrezzature informatiche</t>
  </si>
  <si>
    <t>               Attrezzature non informatiche</t>
  </si>
  <si>
    <t>               Arredi e mobili</t>
  </si>
  <si>
    <t>               Automezzi</t>
  </si>
  <si>
    <t>               Biblioteca</t>
  </si>
  <si>
    <t>               Totale Immobilizz. Materiali</t>
  </si>
  <si>
    <t>         c) Finanziarie</t>
  </si>
  <si>
    <t>ENTRO 12 MESI</t>
  </si>
  <si>
    <t>OLTRE 12 MESI</t>
  </si>
  <si>
    <t>               Partecipazioni e quote</t>
  </si>
  <si>
    <t>               Altri investimenti mobiliari</t>
  </si>
  <si>
    <t>               Prestiti ed anticipazioni attive</t>
  </si>
  <si>
    <t>               Crediti di finanziamento</t>
  </si>
  <si>
    <t>               Totale Immobilizz. Finanziarie</t>
  </si>
  <si>
    <t>               TOTALE IMMOBILIZZAZIONI</t>
  </si>
  <si>
    <t>B) ATTIVO CIRCOLANTE</t>
  </si>
  <si>
    <t>         d) Rimanenze</t>
  </si>
  <si>
    <t>               Rimanenze di magazzino</t>
  </si>
  <si>
    <t>               Totale rimanenze</t>
  </si>
  <si>
    <t>         e) Crediti di Funzionamento</t>
  </si>
  <si>
    <t>               Crediti da diritto annuale</t>
  </si>
  <si>
    <t>               Crediti v/organismi e istituzioni nazionali e comunitarie</t>
  </si>
  <si>
    <t>               Crediti v/organismi del sistema camerale</t>
  </si>
  <si>
    <t>               Crediti v/clienti</t>
  </si>
  <si>
    <t>               Crediti per servizi c/terzi</t>
  </si>
  <si>
    <t>               Crediti diversi</t>
  </si>
  <si>
    <t>               Erario c/iva</t>
  </si>
  <si>
    <t>               Anticipi a fornitori</t>
  </si>
  <si>
    <t>               Totale crediti di funzionamento</t>
  </si>
  <si>
    <t>         f) Disponibilità liquide</t>
  </si>
  <si>
    <t>               Banca c/c</t>
  </si>
  <si>
    <t>               Depositi postali</t>
  </si>
  <si>
    <t>               Totale disponibilità liquide</t>
  </si>
  <si>
    <t>               TOTALE ATTIVO CIRCOLANTE</t>
  </si>
  <si>
    <t>C) RATEI E RISCONTI ATTIVI</t>
  </si>
  <si>
    <t>               Ratei attvi</t>
  </si>
  <si>
    <t>               Risconti attivi</t>
  </si>
  <si>
    <t>               TOTALE RATEI E RISCONTI ATTIVI</t>
  </si>
  <si>
    <t>               TOTALE ATTIVO</t>
  </si>
  <si>
    <t>D) CONTI D' ORDINE</t>
  </si>
  <si>
    <t>               TOTALE GENERALE</t>
  </si>
  <si>
    <t>PASSIVO</t>
  </si>
  <si>
    <t>A) PATRIMONIO NETTO</t>
  </si>
  <si>
    <t>               Patromonio netto esercizi precedenti</t>
  </si>
  <si>
    <t>               Avanzo/Disavanzo economico esercizio</t>
  </si>
  <si>
    <t>               Riserve da partecipazioni</t>
  </si>
  <si>
    <t>               Altre Riserve</t>
  </si>
  <si>
    <t>               Totale patrimonio netto</t>
  </si>
  <si>
    <t>B) DEBITI DI FINANZIAMENTO</t>
  </si>
  <si>
    <t>               Mutui passivi</t>
  </si>
  <si>
    <t>               Prestiti ed anticipazioni passive</t>
  </si>
  <si>
    <t>               TOTALE DEBITI DI FINANZIAMENTO</t>
  </si>
  <si>
    <t>C) TRATTAMENTO DI FINE RAPPORTO</t>
  </si>
  <si>
    <t>               F.do Trattamento di fine rapporto</t>
  </si>
  <si>
    <t>               TOT. F.DO TRATT. FINE RAPPORTO</t>
  </si>
  <si>
    <t>D) DEBITI DI FUNZIONAMENTO</t>
  </si>
  <si>
    <t>               Debiti v/fornitori</t>
  </si>
  <si>
    <t>               Debiti v/società  e organismi del sistema camerale</t>
  </si>
  <si>
    <t>               Debiti v/organismi e istituzioni nazionali e comunitarie</t>
  </si>
  <si>
    <t>               Debiti tributari e previdenziali</t>
  </si>
  <si>
    <t>               Debiti v/dipendenti</t>
  </si>
  <si>
    <t>               Debiti v/Organi Istituzionali</t>
  </si>
  <si>
    <t>               Debiti diversi</t>
  </si>
  <si>
    <t>               Debiti per servizi cterzi</t>
  </si>
  <si>
    <t>               Clienti c/anticipi</t>
  </si>
  <si>
    <t>               Debiti da interventi promozionali</t>
  </si>
  <si>
    <t>               TOTALE DEBITI DI FUNZIONAMENTO</t>
  </si>
  <si>
    <t>E) FONDI PER RISCHI E ONERI</t>
  </si>
  <si>
    <t>               Fondo Imposte</t>
  </si>
  <si>
    <t>               Altri Fondi</t>
  </si>
  <si>
    <t>               TOT. F.DI PER RISCHI E ONERI</t>
  </si>
  <si>
    <t>F) RATEI E RISCONTI PASSIVI</t>
  </si>
  <si>
    <t>               Ratei Passivi</t>
  </si>
  <si>
    <t>               Risconti Passivi</t>
  </si>
  <si>
    <t>               TOTALE RATEI E RISCONTI PASSIVI</t>
  </si>
  <si>
    <t>               TOTALE PASSIVO</t>
  </si>
  <si>
    <t>               TOTALE PASSIVO E PATRIM. NETTO</t>
  </si>
  <si>
    <t>G) CONTI DI ORDINE</t>
  </si>
  <si>
    <t>          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</si>
</sst>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&quot;#,##0"/>
    <numFmt numFmtId="165" formatCode="&quot;&quot;#,##0;\(#,##0\)"/>
  </numFmts>
  <fonts count="7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</font>
    <font>
      <b/>
      <sz val="7"/>
      <color rgb="FF000000"/>
      <name val="Times New Roman"/>
    </font>
    <font>
      <b/>
      <sz val="7"/>
      <color rgb="FFFFFFFF"/>
      <name val="Times New Roman"/>
    </font>
    <font>
      <u/>
      <sz val="7"/>
      <color rgb="FF000000"/>
      <name val="Times New Roman"/>
    </font>
    <font>
      <sz val="7"/>
      <color rgb="FF000000"/>
      <name val="Times New Roman"/>
    </font>
    <font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164" fontId="5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left" wrapText="1"/>
    </xf>
    <xf numFmtId="164" fontId="2" fillId="0" borderId="3" xfId="0" applyNumberFormat="1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165" fontId="5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165" fontId="5" fillId="0" borderId="3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125186</xdr:colOff>
      <xdr:row>0</xdr:row>
      <xdr:rowOff>108858</xdr:rowOff>
    </xdr:from>
    <xdr:to>
      <xdr:col>0</xdr:col>
      <xdr:colOff>3064328</xdr:colOff>
      <xdr:row>2</xdr:row>
      <xdr:rowOff>114879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A04A30B-4674-C7E5-811A-8497F32AF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6" y="108858"/>
          <a:ext cx="2939142" cy="376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136887</xdr:colOff>
      <xdr:row>2</xdr:row>
      <xdr:rowOff>19196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BC0ECBC0-AB75-4745-A3C8-063400188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41047" cy="373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3</xdr:col>
      <xdr:colOff>131172</xdr:colOff>
      <xdr:row>58</xdr:row>
      <xdr:rowOff>9015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8E06B0FA-4255-45DC-B848-C2290FF35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41047" cy="37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D50"/>
  <sheetViews>
    <sheetView topLeftCell="A19" zoomScale="140" zoomScaleNormal="140" workbookViewId="0">
      <selection activeCell="A54" sqref="A54"/>
    </sheetView>
  </sheetViews>
  <sheetFormatPr defaultRowHeight="14.4" x14ac:dyDescent="0.3"/>
  <cols>
    <col min="1" max="1" width="49.109375" customWidth="1"/>
    <col min="2" max="4" width="12.33203125" customWidth="1"/>
  </cols>
  <sheetData>
    <row r="3" spans="1:4" x14ac:dyDescent="0.3">
      <c r="A3" s="18"/>
      <c r="B3" s="19"/>
      <c r="C3" s="19"/>
      <c r="D3" s="19"/>
    </row>
    <row r="4" spans="1:4" x14ac:dyDescent="0.3">
      <c r="A4" s="17"/>
    </row>
    <row r="5" spans="1:4" x14ac:dyDescent="0.3">
      <c r="A5" s="18" t="s">
        <v>0</v>
      </c>
      <c r="B5" s="19"/>
      <c r="C5" s="19"/>
      <c r="D5" s="19"/>
    </row>
    <row r="6" spans="1:4" x14ac:dyDescent="0.3">
      <c r="A6" s="18" t="s">
        <v>1</v>
      </c>
      <c r="B6" s="19"/>
      <c r="C6" s="19"/>
      <c r="D6" s="19"/>
    </row>
    <row r="7" spans="1:4" ht="25.65" customHeight="1" x14ac:dyDescent="0.3">
      <c r="A7" s="18" t="s">
        <v>2</v>
      </c>
      <c r="B7" s="19"/>
      <c r="C7" s="19"/>
      <c r="D7" s="19"/>
    </row>
    <row r="8" spans="1:4" ht="36" customHeight="1" x14ac:dyDescent="0.3">
      <c r="A8" s="1" t="s">
        <v>3</v>
      </c>
      <c r="B8" s="2" t="s">
        <v>4</v>
      </c>
      <c r="C8" s="2" t="s">
        <v>5</v>
      </c>
      <c r="D8" s="2" t="s">
        <v>6</v>
      </c>
    </row>
    <row r="9" spans="1:4" x14ac:dyDescent="0.3">
      <c r="A9" s="3" t="s">
        <v>7</v>
      </c>
      <c r="B9" s="4"/>
      <c r="C9" s="4"/>
      <c r="D9" s="4"/>
    </row>
    <row r="10" spans="1:4" x14ac:dyDescent="0.3">
      <c r="A10" s="5" t="s">
        <v>8</v>
      </c>
      <c r="B10" s="6"/>
      <c r="C10" s="6"/>
      <c r="D10" s="6"/>
    </row>
    <row r="11" spans="1:4" x14ac:dyDescent="0.3">
      <c r="A11" s="7" t="s">
        <v>9</v>
      </c>
      <c r="B11" s="8">
        <v>3527146.47</v>
      </c>
      <c r="C11" s="8">
        <v>3510562.94</v>
      </c>
      <c r="D11" s="8">
        <v>-16583.53</v>
      </c>
    </row>
    <row r="12" spans="1:4" x14ac:dyDescent="0.3">
      <c r="A12" s="7" t="s">
        <v>10</v>
      </c>
      <c r="B12" s="8">
        <v>2287043.7400000002</v>
      </c>
      <c r="C12" s="8">
        <v>2232557.4500000002</v>
      </c>
      <c r="D12" s="8">
        <v>-54486.29</v>
      </c>
    </row>
    <row r="13" spans="1:4" x14ac:dyDescent="0.3">
      <c r="A13" s="7" t="s">
        <v>11</v>
      </c>
      <c r="B13" s="8">
        <v>10111509</v>
      </c>
      <c r="C13" s="8">
        <v>8059911.7000000002</v>
      </c>
      <c r="D13" s="8">
        <v>-2051597.3</v>
      </c>
    </row>
    <row r="14" spans="1:4" x14ac:dyDescent="0.3">
      <c r="A14" s="7" t="s">
        <v>12</v>
      </c>
      <c r="B14" s="8">
        <v>311330.84000000003</v>
      </c>
      <c r="C14" s="8">
        <v>356191.37</v>
      </c>
      <c r="D14" s="8">
        <v>44860.53</v>
      </c>
    </row>
    <row r="15" spans="1:4" x14ac:dyDescent="0.3">
      <c r="A15" s="7" t="s">
        <v>13</v>
      </c>
      <c r="B15" s="8">
        <v>13976.16</v>
      </c>
      <c r="C15" s="8">
        <v>-12812.75</v>
      </c>
      <c r="D15" s="8">
        <v>-26788.91</v>
      </c>
    </row>
    <row r="16" spans="1:4" x14ac:dyDescent="0.3">
      <c r="A16" s="9" t="s">
        <v>14</v>
      </c>
      <c r="B16" s="10">
        <v>16251006.210000001</v>
      </c>
      <c r="C16" s="10">
        <v>14146410.710000001</v>
      </c>
      <c r="D16" s="10">
        <v>-2104595.5</v>
      </c>
    </row>
    <row r="17" spans="1:4" x14ac:dyDescent="0.3">
      <c r="A17" s="5" t="s">
        <v>15</v>
      </c>
      <c r="B17" s="6"/>
      <c r="C17" s="6"/>
      <c r="D17" s="6"/>
    </row>
    <row r="18" spans="1:4" x14ac:dyDescent="0.3">
      <c r="A18" s="7" t="s">
        <v>16</v>
      </c>
      <c r="B18" s="8">
        <v>-2788069.47</v>
      </c>
      <c r="C18" s="8">
        <v>-2996160.88</v>
      </c>
      <c r="D18" s="8">
        <v>-208091.41</v>
      </c>
    </row>
    <row r="19" spans="1:4" x14ac:dyDescent="0.3">
      <c r="A19" s="7" t="s">
        <v>17</v>
      </c>
      <c r="B19" s="8">
        <v>-2084922.62</v>
      </c>
      <c r="C19" s="8">
        <v>-2209478.63</v>
      </c>
      <c r="D19" s="8">
        <v>-124556.01</v>
      </c>
    </row>
    <row r="20" spans="1:4" x14ac:dyDescent="0.3">
      <c r="A20" s="7" t="s">
        <v>18</v>
      </c>
      <c r="B20" s="8">
        <v>-505877.72</v>
      </c>
      <c r="C20" s="8">
        <v>-524822.81999999995</v>
      </c>
      <c r="D20" s="8">
        <v>-18945.099999999999</v>
      </c>
    </row>
    <row r="21" spans="1:4" x14ac:dyDescent="0.3">
      <c r="A21" s="7" t="s">
        <v>19</v>
      </c>
      <c r="B21" s="8">
        <v>-147631</v>
      </c>
      <c r="C21" s="8">
        <v>-199251.62</v>
      </c>
      <c r="D21" s="8">
        <v>-51620.62</v>
      </c>
    </row>
    <row r="22" spans="1:4" x14ac:dyDescent="0.3">
      <c r="A22" s="7" t="s">
        <v>20</v>
      </c>
      <c r="B22" s="8">
        <v>-49638.13</v>
      </c>
      <c r="C22" s="8">
        <v>-62607.81</v>
      </c>
      <c r="D22" s="8">
        <v>-12969.68</v>
      </c>
    </row>
    <row r="23" spans="1:4" x14ac:dyDescent="0.3">
      <c r="A23" s="7" t="s">
        <v>21</v>
      </c>
      <c r="B23" s="8">
        <v>-3340962.74</v>
      </c>
      <c r="C23" s="8">
        <v>-2901929.15</v>
      </c>
      <c r="D23" s="8">
        <v>439033.59</v>
      </c>
    </row>
    <row r="24" spans="1:4" x14ac:dyDescent="0.3">
      <c r="A24" s="7" t="s">
        <v>22</v>
      </c>
      <c r="B24" s="8">
        <v>-1229843.22</v>
      </c>
      <c r="C24" s="8">
        <v>-1132593.8999999999</v>
      </c>
      <c r="D24" s="8">
        <v>97249.32</v>
      </c>
    </row>
    <row r="25" spans="1:4" x14ac:dyDescent="0.3">
      <c r="A25" s="7" t="s">
        <v>23</v>
      </c>
      <c r="B25" s="8">
        <v>-30442.78</v>
      </c>
      <c r="C25" s="8">
        <v>-23279.59</v>
      </c>
      <c r="D25" s="8">
        <v>7163.19</v>
      </c>
    </row>
    <row r="26" spans="1:4" x14ac:dyDescent="0.3">
      <c r="A26" s="7" t="s">
        <v>24</v>
      </c>
      <c r="B26" s="8">
        <v>-1644940.78</v>
      </c>
      <c r="C26" s="8">
        <v>-1265378.26</v>
      </c>
      <c r="D26" s="8">
        <v>379562.52</v>
      </c>
    </row>
    <row r="27" spans="1:4" x14ac:dyDescent="0.3">
      <c r="A27" s="7" t="s">
        <v>25</v>
      </c>
      <c r="B27" s="8">
        <v>-266281.09000000003</v>
      </c>
      <c r="C27" s="8">
        <v>-279293.53000000003</v>
      </c>
      <c r="D27" s="8">
        <v>-13012.44</v>
      </c>
    </row>
    <row r="28" spans="1:4" x14ac:dyDescent="0.3">
      <c r="A28" s="7" t="s">
        <v>26</v>
      </c>
      <c r="B28" s="8">
        <v>-169454.87</v>
      </c>
      <c r="C28" s="8">
        <v>-201383.87</v>
      </c>
      <c r="D28" s="8">
        <v>-31929</v>
      </c>
    </row>
    <row r="29" spans="1:4" x14ac:dyDescent="0.3">
      <c r="A29" s="7" t="s">
        <v>27</v>
      </c>
      <c r="B29" s="8">
        <v>-9988325.8900000006</v>
      </c>
      <c r="C29" s="8">
        <v>-7273245.3899999997</v>
      </c>
      <c r="D29" s="8">
        <v>2715080.5</v>
      </c>
    </row>
    <row r="30" spans="1:4" x14ac:dyDescent="0.3">
      <c r="A30" s="7" t="s">
        <v>28</v>
      </c>
      <c r="B30" s="8">
        <v>-1526211.35</v>
      </c>
      <c r="C30" s="8">
        <v>-1805493.2</v>
      </c>
      <c r="D30" s="8">
        <v>-279281.84999999998</v>
      </c>
    </row>
    <row r="31" spans="1:4" x14ac:dyDescent="0.3">
      <c r="A31" s="7" t="s">
        <v>29</v>
      </c>
      <c r="B31" s="8">
        <v>-5874.96</v>
      </c>
      <c r="C31" s="8">
        <v>-3029.66</v>
      </c>
      <c r="D31" s="8">
        <v>2845.3</v>
      </c>
    </row>
    <row r="32" spans="1:4" x14ac:dyDescent="0.3">
      <c r="A32" s="7" t="s">
        <v>30</v>
      </c>
      <c r="B32" s="8">
        <v>-577386.46</v>
      </c>
      <c r="C32" s="8">
        <v>-567688.21</v>
      </c>
      <c r="D32" s="8">
        <v>9698.25</v>
      </c>
    </row>
    <row r="33" spans="1:4" x14ac:dyDescent="0.3">
      <c r="A33" s="7" t="s">
        <v>31</v>
      </c>
      <c r="B33" s="8">
        <v>-942949.93</v>
      </c>
      <c r="C33" s="8">
        <v>-866371.33</v>
      </c>
      <c r="D33" s="8">
        <v>76578.600000000006</v>
      </c>
    </row>
    <row r="34" spans="1:4" x14ac:dyDescent="0.3">
      <c r="A34" s="7" t="s">
        <v>32</v>
      </c>
      <c r="B34" s="6"/>
      <c r="C34" s="8">
        <v>-368404</v>
      </c>
      <c r="D34" s="8">
        <v>-368404</v>
      </c>
    </row>
    <row r="35" spans="1:4" x14ac:dyDescent="0.3">
      <c r="A35" s="9" t="s">
        <v>33</v>
      </c>
      <c r="B35" s="10">
        <v>-17643569.449999999</v>
      </c>
      <c r="C35" s="10">
        <v>-14976828.619999999</v>
      </c>
      <c r="D35" s="10">
        <v>2666740.83</v>
      </c>
    </row>
    <row r="36" spans="1:4" x14ac:dyDescent="0.3">
      <c r="A36" s="9" t="s">
        <v>34</v>
      </c>
      <c r="B36" s="10">
        <v>-1392563.24</v>
      </c>
      <c r="C36" s="10">
        <v>-830417.91</v>
      </c>
      <c r="D36" s="10">
        <v>562145.32999999996</v>
      </c>
    </row>
    <row r="37" spans="1:4" x14ac:dyDescent="0.3">
      <c r="A37" s="7" t="s">
        <v>35</v>
      </c>
      <c r="B37" s="6"/>
      <c r="C37" s="6"/>
      <c r="D37" s="6"/>
    </row>
    <row r="38" spans="1:4" x14ac:dyDescent="0.3">
      <c r="A38" s="7" t="s">
        <v>36</v>
      </c>
      <c r="B38" s="8">
        <v>18110.509999999998</v>
      </c>
      <c r="C38" s="8">
        <v>47518.16</v>
      </c>
      <c r="D38" s="8">
        <v>29407.65</v>
      </c>
    </row>
    <row r="39" spans="1:4" x14ac:dyDescent="0.3">
      <c r="A39" s="7" t="s">
        <v>37</v>
      </c>
      <c r="B39" s="6"/>
      <c r="C39" s="6"/>
      <c r="D39" s="6"/>
    </row>
    <row r="40" spans="1:4" x14ac:dyDescent="0.3">
      <c r="A40" s="9" t="s">
        <v>38</v>
      </c>
      <c r="B40" s="10">
        <v>18110.509999999998</v>
      </c>
      <c r="C40" s="10">
        <v>47518.16</v>
      </c>
      <c r="D40" s="10">
        <v>29407.65</v>
      </c>
    </row>
    <row r="41" spans="1:4" x14ac:dyDescent="0.3">
      <c r="A41" s="7" t="s">
        <v>39</v>
      </c>
      <c r="B41" s="6"/>
      <c r="C41" s="6"/>
      <c r="D41" s="6"/>
    </row>
    <row r="42" spans="1:4" x14ac:dyDescent="0.3">
      <c r="A42" s="7" t="s">
        <v>40</v>
      </c>
      <c r="B42" s="8">
        <v>2199054.21</v>
      </c>
      <c r="C42" s="8">
        <v>1324839.56</v>
      </c>
      <c r="D42" s="8">
        <v>-874214.65</v>
      </c>
    </row>
    <row r="43" spans="1:4" x14ac:dyDescent="0.3">
      <c r="A43" s="7" t="s">
        <v>41</v>
      </c>
      <c r="B43" s="8">
        <v>-671919.53</v>
      </c>
      <c r="C43" s="8">
        <v>-539435.03</v>
      </c>
      <c r="D43" s="8">
        <v>132484.5</v>
      </c>
    </row>
    <row r="44" spans="1:4" x14ac:dyDescent="0.3">
      <c r="A44" s="9" t="s">
        <v>42</v>
      </c>
      <c r="B44" s="10">
        <v>1527134.68</v>
      </c>
      <c r="C44" s="10">
        <v>785404.53</v>
      </c>
      <c r="D44" s="10">
        <v>-741730.15</v>
      </c>
    </row>
    <row r="45" spans="1:4" x14ac:dyDescent="0.3">
      <c r="A45" s="7" t="s">
        <v>43</v>
      </c>
      <c r="B45" s="6"/>
      <c r="C45" s="6"/>
      <c r="D45" s="6"/>
    </row>
    <row r="46" spans="1:4" x14ac:dyDescent="0.3">
      <c r="A46" s="7" t="s">
        <v>44</v>
      </c>
      <c r="B46" s="6"/>
      <c r="C46" s="6"/>
      <c r="D46" s="6"/>
    </row>
    <row r="47" spans="1:4" x14ac:dyDescent="0.3">
      <c r="A47" s="7" t="s">
        <v>45</v>
      </c>
      <c r="B47" s="8">
        <v>-151931.60999999999</v>
      </c>
      <c r="C47" s="8">
        <v>-212.53</v>
      </c>
      <c r="D47" s="8">
        <v>151719.07999999999</v>
      </c>
    </row>
    <row r="48" spans="1:4" x14ac:dyDescent="0.3">
      <c r="A48" s="9" t="s">
        <v>46</v>
      </c>
      <c r="B48" s="10">
        <v>-151931.60999999999</v>
      </c>
      <c r="C48" s="10">
        <v>-212.53</v>
      </c>
      <c r="D48" s="10">
        <v>151719.07999999999</v>
      </c>
    </row>
    <row r="49" spans="1:4" x14ac:dyDescent="0.3">
      <c r="A49" s="11" t="s">
        <v>47</v>
      </c>
      <c r="B49" s="12">
        <v>750.34</v>
      </c>
      <c r="C49" s="12">
        <v>2292.25</v>
      </c>
      <c r="D49" s="12">
        <v>1541.91</v>
      </c>
    </row>
    <row r="50" spans="1:4" x14ac:dyDescent="0.3">
      <c r="A50" s="13"/>
      <c r="B50" s="14"/>
      <c r="C50" s="15"/>
      <c r="D50" s="16"/>
    </row>
  </sheetData>
  <mergeCells count="4">
    <mergeCell ref="A3:D3"/>
    <mergeCell ref="A5:D5"/>
    <mergeCell ref="A6:D6"/>
    <mergeCell ref="A7:D7"/>
  </mergeCells>
  <pageMargins left="0.39370078740157477" right="0.39370078740157477" top="0.89370078740157477" bottom="0.89370078740157477" header="0.5" footer="0.5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FD4B6-7237-49EB-80CD-F286AF96894C}">
  <dimension ref="A2:G98"/>
  <sheetViews>
    <sheetView tabSelected="1" topLeftCell="A79" workbookViewId="0">
      <selection activeCell="H105" sqref="H105"/>
    </sheetView>
  </sheetViews>
  <sheetFormatPr defaultRowHeight="14.4" x14ac:dyDescent="0.3"/>
  <cols>
    <col min="1" max="1" width="23.21875" customWidth="1"/>
  </cols>
  <sheetData>
    <row r="2" spans="1:7" x14ac:dyDescent="0.3">
      <c r="A2" s="18"/>
      <c r="B2" s="19"/>
      <c r="C2" s="19"/>
      <c r="D2" s="19"/>
      <c r="E2" s="19"/>
      <c r="F2" s="19"/>
      <c r="G2" s="19"/>
    </row>
    <row r="3" spans="1:7" x14ac:dyDescent="0.3">
      <c r="A3" s="17"/>
    </row>
    <row r="4" spans="1:7" x14ac:dyDescent="0.3">
      <c r="A4" s="18" t="s">
        <v>48</v>
      </c>
      <c r="B4" s="19"/>
      <c r="C4" s="19"/>
      <c r="D4" s="19"/>
      <c r="E4" s="19"/>
      <c r="F4" s="19"/>
      <c r="G4" s="19"/>
    </row>
    <row r="5" spans="1:7" ht="19.2" x14ac:dyDescent="0.3">
      <c r="A5" s="1" t="s">
        <v>49</v>
      </c>
      <c r="B5" s="20"/>
      <c r="C5" s="20"/>
      <c r="D5" s="2" t="s">
        <v>50</v>
      </c>
      <c r="E5" s="20"/>
      <c r="F5" s="20"/>
      <c r="G5" s="2" t="s">
        <v>51</v>
      </c>
    </row>
    <row r="6" spans="1:7" ht="28.8" x14ac:dyDescent="0.3">
      <c r="A6" s="21" t="s">
        <v>52</v>
      </c>
      <c r="B6" s="22"/>
      <c r="C6" s="22"/>
      <c r="D6" s="22"/>
      <c r="E6" s="22"/>
      <c r="F6" s="22"/>
      <c r="G6" s="22"/>
    </row>
    <row r="7" spans="1:7" ht="19.2" x14ac:dyDescent="0.3">
      <c r="A7" s="21" t="s">
        <v>53</v>
      </c>
      <c r="B7" s="22"/>
      <c r="C7" s="22"/>
      <c r="D7" s="22"/>
      <c r="E7" s="22"/>
      <c r="F7" s="22"/>
      <c r="G7" s="22"/>
    </row>
    <row r="8" spans="1:7" ht="19.2" x14ac:dyDescent="0.3">
      <c r="A8" s="23" t="s">
        <v>54</v>
      </c>
      <c r="B8" s="24"/>
      <c r="C8" s="24"/>
      <c r="D8" s="25">
        <v>36856.370000000003</v>
      </c>
      <c r="E8" s="24"/>
      <c r="F8" s="24"/>
      <c r="G8" s="25">
        <v>34165.870000000003</v>
      </c>
    </row>
    <row r="9" spans="1:7" ht="19.2" x14ac:dyDescent="0.3">
      <c r="A9" s="23" t="s">
        <v>55</v>
      </c>
      <c r="B9" s="24"/>
      <c r="C9" s="24"/>
      <c r="D9" s="24"/>
      <c r="E9" s="24"/>
      <c r="F9" s="24"/>
      <c r="G9" s="24"/>
    </row>
    <row r="10" spans="1:7" ht="19.2" x14ac:dyDescent="0.3">
      <c r="A10" s="23" t="s">
        <v>56</v>
      </c>
      <c r="B10" s="24"/>
      <c r="C10" s="24"/>
      <c r="D10" s="24"/>
      <c r="E10" s="24"/>
      <c r="F10" s="24"/>
      <c r="G10" s="24"/>
    </row>
    <row r="11" spans="1:7" x14ac:dyDescent="0.3">
      <c r="A11" s="23" t="s">
        <v>57</v>
      </c>
      <c r="B11" s="24"/>
      <c r="C11" s="24"/>
      <c r="D11" s="25">
        <v>5793.71</v>
      </c>
      <c r="E11" s="24"/>
      <c r="F11" s="24"/>
      <c r="G11" s="25">
        <v>5454.55</v>
      </c>
    </row>
    <row r="12" spans="1:7" ht="28.8" x14ac:dyDescent="0.3">
      <c r="A12" s="23" t="s">
        <v>58</v>
      </c>
      <c r="B12" s="24"/>
      <c r="C12" s="24"/>
      <c r="D12" s="25">
        <v>42650.080000000002</v>
      </c>
      <c r="E12" s="24"/>
      <c r="F12" s="24"/>
      <c r="G12" s="25">
        <v>39620.42</v>
      </c>
    </row>
    <row r="13" spans="1:7" ht="19.2" x14ac:dyDescent="0.3">
      <c r="A13" s="21" t="s">
        <v>59</v>
      </c>
      <c r="B13" s="22"/>
      <c r="C13" s="22"/>
      <c r="D13" s="22"/>
      <c r="E13" s="22"/>
      <c r="F13" s="22"/>
      <c r="G13" s="22"/>
    </row>
    <row r="14" spans="1:7" ht="19.2" x14ac:dyDescent="0.3">
      <c r="A14" s="23" t="s">
        <v>60</v>
      </c>
      <c r="B14" s="24"/>
      <c r="C14" s="24"/>
      <c r="D14" s="25">
        <v>20162541.18</v>
      </c>
      <c r="E14" s="24"/>
      <c r="F14" s="24"/>
      <c r="G14" s="25">
        <v>19693557.550000001</v>
      </c>
    </row>
    <row r="15" spans="1:7" ht="19.2" x14ac:dyDescent="0.3">
      <c r="A15" s="23" t="s">
        <v>61</v>
      </c>
      <c r="B15" s="24"/>
      <c r="C15" s="24"/>
      <c r="D15" s="25">
        <v>317878.43</v>
      </c>
      <c r="E15" s="24"/>
      <c r="F15" s="24"/>
      <c r="G15" s="25">
        <v>296876.88</v>
      </c>
    </row>
    <row r="16" spans="1:7" ht="28.8" x14ac:dyDescent="0.3">
      <c r="A16" s="23" t="s">
        <v>62</v>
      </c>
      <c r="B16" s="24"/>
      <c r="C16" s="24"/>
      <c r="D16" s="25">
        <v>39218.92</v>
      </c>
      <c r="E16" s="24"/>
      <c r="F16" s="24"/>
      <c r="G16" s="25"/>
    </row>
    <row r="17" spans="1:7" ht="28.8" x14ac:dyDescent="0.3">
      <c r="A17" s="23" t="s">
        <v>63</v>
      </c>
      <c r="B17" s="24"/>
      <c r="C17" s="24"/>
      <c r="D17" s="25">
        <v>366.23</v>
      </c>
      <c r="E17" s="24"/>
      <c r="F17" s="24"/>
      <c r="G17" s="25"/>
    </row>
    <row r="18" spans="1:7" ht="19.2" x14ac:dyDescent="0.3">
      <c r="A18" s="23" t="s">
        <v>64</v>
      </c>
      <c r="B18" s="24"/>
      <c r="C18" s="24"/>
      <c r="D18" s="25">
        <v>706519.67</v>
      </c>
      <c r="E18" s="24"/>
      <c r="F18" s="24"/>
      <c r="G18" s="25">
        <v>678122.17</v>
      </c>
    </row>
    <row r="19" spans="1:7" ht="19.2" x14ac:dyDescent="0.3">
      <c r="A19" s="23" t="s">
        <v>65</v>
      </c>
      <c r="B19" s="24"/>
      <c r="C19" s="24"/>
      <c r="D19" s="24"/>
      <c r="E19" s="24"/>
      <c r="F19" s="24"/>
      <c r="G19" s="24"/>
    </row>
    <row r="20" spans="1:7" ht="19.2" x14ac:dyDescent="0.3">
      <c r="A20" s="23" t="s">
        <v>66</v>
      </c>
      <c r="B20" s="24"/>
      <c r="C20" s="24"/>
      <c r="D20" s="25">
        <v>112432262.06999999</v>
      </c>
      <c r="E20" s="24"/>
      <c r="F20" s="24"/>
      <c r="G20" s="25">
        <v>116091256.62</v>
      </c>
    </row>
    <row r="21" spans="1:7" ht="28.8" x14ac:dyDescent="0.3">
      <c r="A21" s="23" t="s">
        <v>67</v>
      </c>
      <c r="B21" s="24"/>
      <c r="C21" s="24"/>
      <c r="D21" s="25">
        <v>133658786.5</v>
      </c>
      <c r="E21" s="24"/>
      <c r="F21" s="24"/>
      <c r="G21" s="25">
        <v>136759813.22</v>
      </c>
    </row>
    <row r="22" spans="1:7" ht="19.2" x14ac:dyDescent="0.3">
      <c r="A22" s="21" t="s">
        <v>68</v>
      </c>
      <c r="B22" s="26" t="s">
        <v>69</v>
      </c>
      <c r="C22" s="26" t="s">
        <v>70</v>
      </c>
      <c r="D22" s="22"/>
      <c r="E22" s="26" t="s">
        <v>69</v>
      </c>
      <c r="F22" s="26" t="s">
        <v>70</v>
      </c>
      <c r="G22" s="22"/>
    </row>
    <row r="23" spans="1:7" ht="28.8" x14ac:dyDescent="0.3">
      <c r="A23" s="23" t="s">
        <v>71</v>
      </c>
      <c r="B23" s="25"/>
      <c r="C23" s="25"/>
      <c r="D23" s="25">
        <v>15812789.880000001</v>
      </c>
      <c r="E23" s="24"/>
      <c r="F23" s="24"/>
      <c r="G23" s="25">
        <v>15813590.93</v>
      </c>
    </row>
    <row r="24" spans="1:7" ht="28.8" x14ac:dyDescent="0.3">
      <c r="A24" s="23" t="s">
        <v>72</v>
      </c>
      <c r="B24" s="25"/>
      <c r="C24" s="25"/>
      <c r="D24" s="25">
        <v>9496</v>
      </c>
      <c r="E24" s="24"/>
      <c r="F24" s="24"/>
      <c r="G24" s="25">
        <v>1484428.08</v>
      </c>
    </row>
    <row r="25" spans="1:7" ht="38.4" x14ac:dyDescent="0.3">
      <c r="A25" s="23" t="s">
        <v>73</v>
      </c>
      <c r="B25" s="25">
        <v>23000</v>
      </c>
      <c r="C25" s="25">
        <v>605094</v>
      </c>
      <c r="D25" s="25">
        <v>628093.67000000004</v>
      </c>
      <c r="E25" s="25">
        <v>35000</v>
      </c>
      <c r="F25" s="27">
        <f>G25-E25</f>
        <v>561477</v>
      </c>
      <c r="G25" s="25">
        <v>596477</v>
      </c>
    </row>
    <row r="26" spans="1:7" ht="28.8" x14ac:dyDescent="0.3">
      <c r="A26" s="23" t="s">
        <v>74</v>
      </c>
      <c r="B26" s="25"/>
      <c r="C26" s="25"/>
      <c r="D26" s="24"/>
      <c r="E26" s="24"/>
      <c r="F26" s="24"/>
      <c r="G26" s="24"/>
    </row>
    <row r="27" spans="1:7" ht="28.8" x14ac:dyDescent="0.3">
      <c r="A27" s="23" t="s">
        <v>75</v>
      </c>
      <c r="B27" s="25"/>
      <c r="C27" s="25"/>
      <c r="D27" s="25">
        <v>16450379.550000001</v>
      </c>
      <c r="E27" s="24"/>
      <c r="F27" s="24"/>
      <c r="G27" s="25">
        <v>17894496.010000002</v>
      </c>
    </row>
    <row r="28" spans="1:7" ht="38.4" x14ac:dyDescent="0.3">
      <c r="A28" s="23" t="s">
        <v>76</v>
      </c>
      <c r="B28" s="25"/>
      <c r="C28" s="25"/>
      <c r="D28" s="25">
        <v>150151816.13</v>
      </c>
      <c r="E28" s="24"/>
      <c r="F28" s="24"/>
      <c r="G28" s="25">
        <v>154693929.65000001</v>
      </c>
    </row>
    <row r="29" spans="1:7" ht="28.8" x14ac:dyDescent="0.3">
      <c r="A29" s="21" t="s">
        <v>77</v>
      </c>
      <c r="B29" s="22"/>
      <c r="C29" s="22"/>
      <c r="D29" s="22"/>
      <c r="E29" s="22"/>
      <c r="F29" s="22"/>
      <c r="G29" s="22"/>
    </row>
    <row r="30" spans="1:7" ht="19.2" x14ac:dyDescent="0.3">
      <c r="A30" s="21" t="s">
        <v>78</v>
      </c>
      <c r="B30" s="22"/>
      <c r="C30" s="22"/>
      <c r="D30" s="22"/>
      <c r="E30" s="22"/>
      <c r="F30" s="22"/>
      <c r="G30" s="22"/>
    </row>
    <row r="31" spans="1:7" ht="28.8" x14ac:dyDescent="0.3">
      <c r="A31" s="23" t="s">
        <v>79</v>
      </c>
      <c r="B31" s="24"/>
      <c r="C31" s="24"/>
      <c r="D31" s="25">
        <v>31419.78</v>
      </c>
      <c r="E31" s="24"/>
      <c r="F31" s="24"/>
      <c r="G31" s="25">
        <v>18607.03</v>
      </c>
    </row>
    <row r="32" spans="1:7" ht="19.2" x14ac:dyDescent="0.3">
      <c r="A32" s="23" t="s">
        <v>80</v>
      </c>
      <c r="B32" s="24"/>
      <c r="C32" s="24"/>
      <c r="D32" s="25">
        <v>31419.78</v>
      </c>
      <c r="E32" s="24"/>
      <c r="F32" s="24"/>
      <c r="G32" s="25">
        <v>18607.03</v>
      </c>
    </row>
    <row r="33" spans="1:7" ht="38.4" x14ac:dyDescent="0.3">
      <c r="A33" s="21" t="s">
        <v>81</v>
      </c>
      <c r="B33" s="26" t="s">
        <v>69</v>
      </c>
      <c r="C33" s="26" t="s">
        <v>70</v>
      </c>
      <c r="D33" s="22"/>
      <c r="E33" s="26" t="s">
        <v>69</v>
      </c>
      <c r="F33" s="26" t="s">
        <v>70</v>
      </c>
      <c r="G33" s="22"/>
    </row>
    <row r="34" spans="1:7" ht="28.8" x14ac:dyDescent="0.3">
      <c r="A34" s="23" t="s">
        <v>82</v>
      </c>
      <c r="B34" s="25">
        <v>325000</v>
      </c>
      <c r="C34" s="25">
        <v>2351286</v>
      </c>
      <c r="D34" s="25">
        <v>2676285.7400000002</v>
      </c>
      <c r="E34" s="25">
        <v>320000</v>
      </c>
      <c r="F34" s="25">
        <v>2297432</v>
      </c>
      <c r="G34" s="25">
        <v>2617432.2400000002</v>
      </c>
    </row>
    <row r="35" spans="1:7" ht="48" x14ac:dyDescent="0.3">
      <c r="A35" s="23" t="s">
        <v>83</v>
      </c>
      <c r="B35" s="25">
        <v>420000</v>
      </c>
      <c r="C35" s="25">
        <v>8523074</v>
      </c>
      <c r="D35" s="25">
        <v>8943074.0999999996</v>
      </c>
      <c r="E35" s="25">
        <v>750000</v>
      </c>
      <c r="F35" s="25">
        <f>G35-E35</f>
        <v>9877773.2599999998</v>
      </c>
      <c r="G35" s="25">
        <v>10627773.26</v>
      </c>
    </row>
    <row r="36" spans="1:7" ht="38.4" x14ac:dyDescent="0.3">
      <c r="A36" s="23" t="s">
        <v>84</v>
      </c>
      <c r="B36" s="25">
        <v>125000</v>
      </c>
      <c r="C36" s="25">
        <v>1023285</v>
      </c>
      <c r="D36" s="25">
        <v>1148285.0900000001</v>
      </c>
      <c r="E36" s="25">
        <f>G36-F36</f>
        <v>155978.74</v>
      </c>
      <c r="F36" s="25">
        <v>1016795.74</v>
      </c>
      <c r="G36" s="25">
        <v>1172774.48</v>
      </c>
    </row>
    <row r="37" spans="1:7" ht="19.2" x14ac:dyDescent="0.3">
      <c r="A37" s="23" t="s">
        <v>85</v>
      </c>
      <c r="B37" s="25">
        <v>1000000</v>
      </c>
      <c r="C37" s="25">
        <v>1708858</v>
      </c>
      <c r="D37" s="25">
        <v>2708857.67</v>
      </c>
      <c r="E37" s="25">
        <v>1000000</v>
      </c>
      <c r="F37" s="25">
        <f t="shared" ref="F37:F39" si="0">G37-E37</f>
        <v>1556303.5299999998</v>
      </c>
      <c r="G37" s="25">
        <v>2556303.5299999998</v>
      </c>
    </row>
    <row r="38" spans="1:7" ht="28.8" x14ac:dyDescent="0.3">
      <c r="A38" s="23" t="s">
        <v>86</v>
      </c>
      <c r="B38" s="25">
        <v>120000</v>
      </c>
      <c r="C38" s="25">
        <v>5032543</v>
      </c>
      <c r="D38" s="25">
        <v>5152543</v>
      </c>
      <c r="E38" s="25">
        <v>450000</v>
      </c>
      <c r="F38" s="25">
        <f t="shared" si="0"/>
        <v>5128398.6100000003</v>
      </c>
      <c r="G38" s="25">
        <v>5578398.6100000003</v>
      </c>
    </row>
    <row r="39" spans="1:7" ht="19.2" x14ac:dyDescent="0.3">
      <c r="A39" s="23" t="s">
        <v>87</v>
      </c>
      <c r="B39" s="25">
        <v>450000</v>
      </c>
      <c r="C39" s="25">
        <v>17500982</v>
      </c>
      <c r="D39" s="25">
        <v>17950981.789999999</v>
      </c>
      <c r="E39" s="25">
        <v>650000</v>
      </c>
      <c r="F39" s="25">
        <f t="shared" si="0"/>
        <v>16415254.989999998</v>
      </c>
      <c r="G39" s="25">
        <v>17065254.989999998</v>
      </c>
    </row>
    <row r="40" spans="1:7" ht="19.2" x14ac:dyDescent="0.3">
      <c r="A40" s="23" t="s">
        <v>88</v>
      </c>
      <c r="B40" s="25"/>
      <c r="C40" s="25"/>
      <c r="D40" s="25">
        <v>-4911.12</v>
      </c>
      <c r="E40" s="25"/>
      <c r="F40" s="25"/>
      <c r="G40" s="25">
        <v>-429.6</v>
      </c>
    </row>
    <row r="41" spans="1:7" ht="19.2" x14ac:dyDescent="0.3">
      <c r="A41" s="23" t="s">
        <v>89</v>
      </c>
      <c r="B41" s="25"/>
      <c r="C41" s="25"/>
      <c r="D41" s="24"/>
      <c r="E41" s="25"/>
      <c r="F41" s="25"/>
      <c r="G41" s="24"/>
    </row>
    <row r="42" spans="1:7" ht="28.8" x14ac:dyDescent="0.3">
      <c r="A42" s="23" t="s">
        <v>90</v>
      </c>
      <c r="B42" s="25"/>
      <c r="C42" s="25"/>
      <c r="D42" s="25">
        <v>38831816.210000001</v>
      </c>
      <c r="E42" s="25"/>
      <c r="F42" s="25"/>
      <c r="G42" s="25">
        <v>39617507.509999998</v>
      </c>
    </row>
    <row r="43" spans="1:7" ht="28.8" x14ac:dyDescent="0.3">
      <c r="A43" s="21" t="s">
        <v>91</v>
      </c>
      <c r="B43" s="22"/>
      <c r="C43" s="22"/>
      <c r="D43" s="22"/>
      <c r="E43" s="22"/>
      <c r="F43" s="22"/>
      <c r="G43" s="22"/>
    </row>
    <row r="44" spans="1:7" ht="19.2" x14ac:dyDescent="0.3">
      <c r="A44" s="23" t="s">
        <v>92</v>
      </c>
      <c r="B44" s="24"/>
      <c r="C44" s="24"/>
      <c r="D44" s="25">
        <v>31736715.98</v>
      </c>
      <c r="E44" s="24"/>
      <c r="F44" s="24"/>
      <c r="G44" s="25">
        <v>29831546.739999998</v>
      </c>
    </row>
    <row r="45" spans="1:7" ht="19.2" x14ac:dyDescent="0.3">
      <c r="A45" s="23" t="s">
        <v>93</v>
      </c>
      <c r="B45" s="24"/>
      <c r="C45" s="24"/>
      <c r="D45" s="24"/>
      <c r="E45" s="24"/>
      <c r="F45" s="24"/>
      <c r="G45" s="24"/>
    </row>
    <row r="46" spans="1:7" ht="28.8" x14ac:dyDescent="0.3">
      <c r="A46" s="23" t="s">
        <v>94</v>
      </c>
      <c r="B46" s="24"/>
      <c r="C46" s="24"/>
      <c r="D46" s="25">
        <v>31736715.98</v>
      </c>
      <c r="E46" s="24"/>
      <c r="F46" s="24"/>
      <c r="G46" s="25">
        <v>29831546.739999998</v>
      </c>
    </row>
    <row r="47" spans="1:7" ht="38.4" x14ac:dyDescent="0.3">
      <c r="A47" s="23" t="s">
        <v>95</v>
      </c>
      <c r="B47" s="24"/>
      <c r="C47" s="24"/>
      <c r="D47" s="25">
        <v>70599951.969999999</v>
      </c>
      <c r="E47" s="24"/>
      <c r="F47" s="24"/>
      <c r="G47" s="25">
        <v>69467661.280000001</v>
      </c>
    </row>
    <row r="48" spans="1:7" ht="28.8" x14ac:dyDescent="0.3">
      <c r="A48" s="21" t="s">
        <v>96</v>
      </c>
      <c r="B48" s="22"/>
      <c r="C48" s="22"/>
      <c r="D48" s="22"/>
      <c r="E48" s="22"/>
      <c r="F48" s="22"/>
      <c r="G48" s="22"/>
    </row>
    <row r="49" spans="1:7" ht="19.2" x14ac:dyDescent="0.3">
      <c r="A49" s="23" t="s">
        <v>97</v>
      </c>
      <c r="B49" s="24"/>
      <c r="C49" s="24"/>
      <c r="D49" s="25">
        <v>244.85</v>
      </c>
      <c r="E49" s="24"/>
      <c r="F49" s="24"/>
      <c r="G49" s="25">
        <v>244.85</v>
      </c>
    </row>
    <row r="50" spans="1:7" ht="19.2" x14ac:dyDescent="0.3">
      <c r="A50" s="23" t="s">
        <v>98</v>
      </c>
      <c r="B50" s="24"/>
      <c r="C50" s="24"/>
      <c r="D50" s="25">
        <v>26483.78</v>
      </c>
      <c r="E50" s="24"/>
      <c r="F50" s="24"/>
      <c r="G50" s="25">
        <v>17838.09</v>
      </c>
    </row>
    <row r="51" spans="1:7" ht="38.4" x14ac:dyDescent="0.3">
      <c r="A51" s="23" t="s">
        <v>99</v>
      </c>
      <c r="B51" s="24"/>
      <c r="C51" s="24"/>
      <c r="D51" s="25">
        <v>26728.63</v>
      </c>
      <c r="E51" s="24"/>
      <c r="F51" s="24"/>
      <c r="G51" s="25">
        <v>18082.939999999999</v>
      </c>
    </row>
    <row r="52" spans="1:7" ht="19.2" x14ac:dyDescent="0.3">
      <c r="A52" s="23" t="s">
        <v>100</v>
      </c>
      <c r="B52" s="24"/>
      <c r="C52" s="24"/>
      <c r="D52" s="25">
        <v>220778496.72999999</v>
      </c>
      <c r="E52" s="24"/>
      <c r="F52" s="24"/>
      <c r="G52" s="25">
        <v>224179673.87</v>
      </c>
    </row>
    <row r="53" spans="1:7" ht="19.2" x14ac:dyDescent="0.3">
      <c r="A53" s="21" t="s">
        <v>101</v>
      </c>
      <c r="B53" s="22"/>
      <c r="C53" s="22"/>
      <c r="D53" s="22"/>
      <c r="E53" s="22"/>
      <c r="F53" s="22"/>
      <c r="G53" s="22"/>
    </row>
    <row r="54" spans="1:7" ht="28.8" x14ac:dyDescent="0.3">
      <c r="A54" s="28" t="s">
        <v>102</v>
      </c>
      <c r="B54" s="29"/>
      <c r="C54" s="29"/>
      <c r="D54" s="30">
        <v>220778496.72999999</v>
      </c>
      <c r="E54" s="29"/>
      <c r="F54" s="29"/>
      <c r="G54" s="30">
        <v>224179673.87</v>
      </c>
    </row>
    <row r="59" spans="1:7" x14ac:dyDescent="0.3">
      <c r="A59" s="18"/>
      <c r="B59" s="19"/>
      <c r="C59" s="19"/>
      <c r="D59" s="19"/>
      <c r="E59" s="19"/>
      <c r="F59" s="19"/>
      <c r="G59" s="19"/>
    </row>
    <row r="60" spans="1:7" x14ac:dyDescent="0.3">
      <c r="A60" s="18" t="s">
        <v>48</v>
      </c>
      <c r="B60" s="19"/>
      <c r="C60" s="19"/>
      <c r="D60" s="19"/>
      <c r="E60" s="19"/>
      <c r="F60" s="19"/>
      <c r="G60" s="19"/>
    </row>
    <row r="61" spans="1:7" ht="19.2" x14ac:dyDescent="0.3">
      <c r="A61" s="1" t="s">
        <v>103</v>
      </c>
      <c r="B61" s="20"/>
      <c r="C61" s="20"/>
      <c r="D61" s="2" t="s">
        <v>50</v>
      </c>
      <c r="E61" s="20"/>
      <c r="F61" s="20"/>
      <c r="G61" s="2" t="s">
        <v>51</v>
      </c>
    </row>
    <row r="62" spans="1:7" x14ac:dyDescent="0.3">
      <c r="A62" s="21" t="s">
        <v>104</v>
      </c>
      <c r="B62" s="24"/>
      <c r="C62" s="24"/>
      <c r="D62" s="24"/>
      <c r="E62" s="24"/>
      <c r="F62" s="24"/>
      <c r="G62" s="24"/>
    </row>
    <row r="63" spans="1:7" ht="19.2" x14ac:dyDescent="0.3">
      <c r="A63" s="23" t="s">
        <v>105</v>
      </c>
      <c r="B63" s="24"/>
      <c r="C63" s="24"/>
      <c r="D63" s="31">
        <v>-162558066.91</v>
      </c>
      <c r="E63" s="24"/>
      <c r="F63" s="24"/>
      <c r="G63" s="31">
        <v>-166217811.80000001</v>
      </c>
    </row>
    <row r="64" spans="1:7" ht="19.2" x14ac:dyDescent="0.3">
      <c r="A64" s="23" t="s">
        <v>106</v>
      </c>
      <c r="B64" s="24"/>
      <c r="C64" s="24"/>
      <c r="D64" s="31">
        <v>-750.34</v>
      </c>
      <c r="E64" s="24"/>
      <c r="F64" s="24"/>
      <c r="G64" s="31">
        <v>-2292.25</v>
      </c>
    </row>
    <row r="65" spans="1:7" x14ac:dyDescent="0.3">
      <c r="A65" s="23" t="s">
        <v>107</v>
      </c>
      <c r="B65" s="24"/>
      <c r="C65" s="24"/>
      <c r="D65" s="31">
        <v>-2442543.04</v>
      </c>
      <c r="E65" s="24"/>
      <c r="F65" s="24"/>
      <c r="G65" s="31">
        <v>-2693595.99</v>
      </c>
    </row>
    <row r="66" spans="1:7" x14ac:dyDescent="0.3">
      <c r="A66" s="23" t="s">
        <v>108</v>
      </c>
      <c r="B66" s="24"/>
      <c r="C66" s="24"/>
      <c r="D66" s="24"/>
      <c r="E66" s="24"/>
      <c r="F66" s="24"/>
      <c r="G66" s="24"/>
    </row>
    <row r="67" spans="1:7" x14ac:dyDescent="0.3">
      <c r="A67" s="23" t="s">
        <v>109</v>
      </c>
      <c r="B67" s="24"/>
      <c r="C67" s="24"/>
      <c r="D67" s="31">
        <v>-165001360.28999999</v>
      </c>
      <c r="E67" s="24"/>
      <c r="F67" s="24"/>
      <c r="G67" s="31">
        <v>-168913700.03999999</v>
      </c>
    </row>
    <row r="68" spans="1:7" x14ac:dyDescent="0.3">
      <c r="A68" s="21" t="s">
        <v>110</v>
      </c>
      <c r="B68" s="24"/>
      <c r="C68" s="24"/>
      <c r="D68" s="24"/>
      <c r="E68" s="24"/>
      <c r="F68" s="24"/>
      <c r="G68" s="24"/>
    </row>
    <row r="69" spans="1:7" x14ac:dyDescent="0.3">
      <c r="A69" s="23" t="s">
        <v>111</v>
      </c>
      <c r="B69" s="24"/>
      <c r="C69" s="24"/>
      <c r="D69" s="24"/>
      <c r="E69" s="24"/>
      <c r="F69" s="24"/>
      <c r="G69" s="24"/>
    </row>
    <row r="70" spans="1:7" ht="19.2" x14ac:dyDescent="0.3">
      <c r="A70" s="23" t="s">
        <v>112</v>
      </c>
      <c r="B70" s="24"/>
      <c r="C70" s="24"/>
      <c r="D70" s="24"/>
      <c r="E70" s="24"/>
      <c r="F70" s="24"/>
      <c r="G70" s="24"/>
    </row>
    <row r="71" spans="1:7" ht="19.2" x14ac:dyDescent="0.3">
      <c r="A71" s="23" t="s">
        <v>113</v>
      </c>
      <c r="B71" s="24"/>
      <c r="C71" s="24"/>
      <c r="D71" s="24"/>
      <c r="E71" s="24"/>
      <c r="F71" s="24"/>
      <c r="G71" s="24"/>
    </row>
    <row r="72" spans="1:7" ht="19.2" x14ac:dyDescent="0.3">
      <c r="A72" s="21" t="s">
        <v>114</v>
      </c>
      <c r="B72" s="24"/>
      <c r="C72" s="24"/>
      <c r="D72" s="24"/>
      <c r="E72" s="24"/>
      <c r="F72" s="24"/>
      <c r="G72" s="24"/>
    </row>
    <row r="73" spans="1:7" ht="19.2" x14ac:dyDescent="0.3">
      <c r="A73" s="23" t="s">
        <v>115</v>
      </c>
      <c r="B73" s="24"/>
      <c r="C73" s="24"/>
      <c r="D73" s="31">
        <v>-4090994.52</v>
      </c>
      <c r="E73" s="24"/>
      <c r="F73" s="24"/>
      <c r="G73" s="31">
        <v>-3873763.39</v>
      </c>
    </row>
    <row r="74" spans="1:7" ht="19.2" x14ac:dyDescent="0.3">
      <c r="A74" s="23" t="s">
        <v>116</v>
      </c>
      <c r="B74" s="24"/>
      <c r="C74" s="24"/>
      <c r="D74" s="31">
        <v>-4090994.52</v>
      </c>
      <c r="E74" s="24"/>
      <c r="F74" s="24"/>
      <c r="G74" s="31">
        <v>-3873763.39</v>
      </c>
    </row>
    <row r="75" spans="1:7" ht="19.2" x14ac:dyDescent="0.3">
      <c r="A75" s="21" t="s">
        <v>117</v>
      </c>
      <c r="B75" s="32" t="s">
        <v>69</v>
      </c>
      <c r="C75" s="32" t="s">
        <v>70</v>
      </c>
      <c r="D75" s="24"/>
      <c r="E75" s="32" t="s">
        <v>69</v>
      </c>
      <c r="F75" s="32" t="s">
        <v>70</v>
      </c>
      <c r="G75" s="24"/>
    </row>
    <row r="76" spans="1:7" x14ac:dyDescent="0.3">
      <c r="A76" s="23" t="s">
        <v>118</v>
      </c>
      <c r="B76" s="31">
        <v>-2534000</v>
      </c>
      <c r="C76" s="31">
        <v>-137620</v>
      </c>
      <c r="D76" s="31">
        <v>-2671619.85</v>
      </c>
      <c r="E76" s="31">
        <v>-1950000</v>
      </c>
      <c r="F76" s="31">
        <v>-77630</v>
      </c>
      <c r="G76" s="31">
        <v>-2027629.98</v>
      </c>
    </row>
    <row r="77" spans="1:7" ht="19.2" x14ac:dyDescent="0.3">
      <c r="A77" s="23" t="s">
        <v>119</v>
      </c>
      <c r="B77" s="31"/>
      <c r="C77" s="31"/>
      <c r="D77" s="24"/>
      <c r="E77" s="31"/>
      <c r="F77" s="31"/>
      <c r="G77" s="24"/>
    </row>
    <row r="78" spans="1:7" ht="19.2" x14ac:dyDescent="0.3">
      <c r="A78" s="23" t="s">
        <v>120</v>
      </c>
      <c r="B78" s="31"/>
      <c r="C78" s="31"/>
      <c r="D78" s="24"/>
      <c r="E78" s="31"/>
      <c r="F78" s="31"/>
      <c r="G78" s="24"/>
    </row>
    <row r="79" spans="1:7" x14ac:dyDescent="0.3">
      <c r="A79" s="23" t="s">
        <v>121</v>
      </c>
      <c r="B79" s="31">
        <v>-650499</v>
      </c>
      <c r="C79" s="31"/>
      <c r="D79" s="31">
        <v>-650912.52</v>
      </c>
      <c r="E79" s="31">
        <f>G79</f>
        <v>-674291.36</v>
      </c>
      <c r="F79" s="24"/>
      <c r="G79" s="31">
        <v>-674291.36</v>
      </c>
    </row>
    <row r="80" spans="1:7" x14ac:dyDescent="0.3">
      <c r="A80" s="23" t="s">
        <v>122</v>
      </c>
      <c r="B80" s="31">
        <v>-534885</v>
      </c>
      <c r="C80" s="31"/>
      <c r="D80" s="31">
        <v>-534884.56999999995</v>
      </c>
      <c r="E80" s="31">
        <f>G80</f>
        <v>-478988.52</v>
      </c>
      <c r="F80" s="24"/>
      <c r="G80" s="31">
        <v>-478988.52</v>
      </c>
    </row>
    <row r="81" spans="1:7" x14ac:dyDescent="0.3">
      <c r="A81" s="23" t="s">
        <v>123</v>
      </c>
      <c r="B81" s="31">
        <v>-24880</v>
      </c>
      <c r="C81" s="31"/>
      <c r="D81" s="31">
        <v>-24880.31</v>
      </c>
      <c r="E81" s="31">
        <f>G81</f>
        <v>-33061.25</v>
      </c>
      <c r="F81" s="24"/>
      <c r="G81" s="31">
        <v>-33061.25</v>
      </c>
    </row>
    <row r="82" spans="1:7" x14ac:dyDescent="0.3">
      <c r="A82" s="23" t="s">
        <v>124</v>
      </c>
      <c r="B82" s="31">
        <v>-3945823</v>
      </c>
      <c r="C82" s="31">
        <v>-167242</v>
      </c>
      <c r="D82" s="31">
        <v>-4113064</v>
      </c>
      <c r="E82" s="31">
        <v>-4200000</v>
      </c>
      <c r="F82" s="31">
        <v>-261374</v>
      </c>
      <c r="G82" s="31">
        <v>-4461374.1900000004</v>
      </c>
    </row>
    <row r="83" spans="1:7" x14ac:dyDescent="0.3">
      <c r="A83" s="23" t="s">
        <v>125</v>
      </c>
      <c r="B83" s="31">
        <v>-2500000</v>
      </c>
      <c r="C83" s="31">
        <v>-12312078</v>
      </c>
      <c r="D83" s="31">
        <v>-14812078.289999999</v>
      </c>
      <c r="E83" s="31">
        <v>-3700000</v>
      </c>
      <c r="F83" s="31">
        <v>-11992011</v>
      </c>
      <c r="G83" s="31">
        <v>-15692010.77</v>
      </c>
    </row>
    <row r="84" spans="1:7" x14ac:dyDescent="0.3">
      <c r="A84" s="23" t="s">
        <v>126</v>
      </c>
      <c r="B84" s="31"/>
      <c r="C84" s="31"/>
      <c r="D84" s="24"/>
      <c r="E84" s="24"/>
      <c r="F84" s="24"/>
      <c r="G84" s="24"/>
    </row>
    <row r="85" spans="1:7" ht="19.2" x14ac:dyDescent="0.3">
      <c r="A85" s="23" t="s">
        <v>127</v>
      </c>
      <c r="B85" s="31"/>
      <c r="C85" s="31"/>
      <c r="D85" s="24"/>
      <c r="E85" s="24"/>
      <c r="F85" s="24"/>
      <c r="G85" s="24"/>
    </row>
    <row r="86" spans="1:7" ht="19.2" x14ac:dyDescent="0.3">
      <c r="A86" s="23" t="s">
        <v>128</v>
      </c>
      <c r="B86" s="24"/>
      <c r="C86" s="24"/>
      <c r="D86" s="31">
        <v>-22807440</v>
      </c>
      <c r="E86" s="24"/>
      <c r="F86" s="24"/>
      <c r="G86" s="31">
        <v>-23367356.07</v>
      </c>
    </row>
    <row r="87" spans="1:7" x14ac:dyDescent="0.3">
      <c r="A87" s="21" t="s">
        <v>129</v>
      </c>
      <c r="B87" s="24"/>
      <c r="C87" s="24"/>
      <c r="D87" s="24"/>
      <c r="E87" s="24"/>
      <c r="F87" s="24"/>
      <c r="G87" s="24"/>
    </row>
    <row r="88" spans="1:7" x14ac:dyDescent="0.3">
      <c r="A88" s="23" t="s">
        <v>130</v>
      </c>
      <c r="B88" s="24"/>
      <c r="C88" s="24"/>
      <c r="D88" s="31">
        <v>-90907.9</v>
      </c>
      <c r="E88" s="24"/>
      <c r="F88" s="24"/>
      <c r="G88" s="31">
        <v>-109563.42</v>
      </c>
    </row>
    <row r="89" spans="1:7" x14ac:dyDescent="0.3">
      <c r="A89" s="23" t="s">
        <v>131</v>
      </c>
      <c r="B89" s="24"/>
      <c r="C89" s="24"/>
      <c r="D89" s="31">
        <v>-14249761.15</v>
      </c>
      <c r="E89" s="24"/>
      <c r="F89" s="24"/>
      <c r="G89" s="31">
        <v>-13423778.58</v>
      </c>
    </row>
    <row r="90" spans="1:7" ht="19.2" x14ac:dyDescent="0.3">
      <c r="A90" s="23" t="s">
        <v>132</v>
      </c>
      <c r="B90" s="24"/>
      <c r="C90" s="24"/>
      <c r="D90" s="31">
        <v>-14340669.050000001</v>
      </c>
      <c r="E90" s="24"/>
      <c r="F90" s="24"/>
      <c r="G90" s="31">
        <v>-13533342</v>
      </c>
    </row>
    <row r="91" spans="1:7" x14ac:dyDescent="0.3">
      <c r="A91" s="21" t="s">
        <v>133</v>
      </c>
      <c r="B91" s="24"/>
      <c r="C91" s="24"/>
      <c r="D91" s="24"/>
      <c r="E91" s="24"/>
      <c r="F91" s="24"/>
      <c r="G91" s="24"/>
    </row>
    <row r="92" spans="1:7" x14ac:dyDescent="0.3">
      <c r="A92" s="23" t="s">
        <v>134</v>
      </c>
      <c r="B92" s="24"/>
      <c r="C92" s="24"/>
      <c r="D92" s="31"/>
      <c r="E92" s="24"/>
      <c r="F92" s="24"/>
      <c r="G92" s="24"/>
    </row>
    <row r="93" spans="1:7" x14ac:dyDescent="0.3">
      <c r="A93" s="23" t="s">
        <v>135</v>
      </c>
      <c r="B93" s="24"/>
      <c r="C93" s="24"/>
      <c r="D93" s="31">
        <v>-14538032.67</v>
      </c>
      <c r="E93" s="24"/>
      <c r="F93" s="24"/>
      <c r="G93" s="31">
        <v>-14491512.369999999</v>
      </c>
    </row>
    <row r="94" spans="1:7" ht="19.2" x14ac:dyDescent="0.3">
      <c r="A94" s="23" t="s">
        <v>136</v>
      </c>
      <c r="B94" s="24"/>
      <c r="C94" s="24"/>
      <c r="D94" s="31">
        <v>-14538032.67</v>
      </c>
      <c r="E94" s="24"/>
      <c r="F94" s="24"/>
      <c r="G94" s="31">
        <v>-14491512.369999999</v>
      </c>
    </row>
    <row r="95" spans="1:7" x14ac:dyDescent="0.3">
      <c r="A95" s="23" t="s">
        <v>137</v>
      </c>
      <c r="B95" s="24"/>
      <c r="C95" s="24"/>
      <c r="D95" s="31">
        <v>-55776722.939999998</v>
      </c>
      <c r="E95" s="24"/>
      <c r="F95" s="24"/>
      <c r="G95" s="31">
        <v>-55265973.829999998</v>
      </c>
    </row>
    <row r="96" spans="1:7" ht="19.2" x14ac:dyDescent="0.3">
      <c r="A96" s="23" t="s">
        <v>138</v>
      </c>
      <c r="B96" s="24"/>
      <c r="C96" s="24"/>
      <c r="D96" s="31">
        <v>-220778497</v>
      </c>
      <c r="E96" s="24"/>
      <c r="F96" s="24"/>
      <c r="G96" s="31">
        <v>-224179673.87</v>
      </c>
    </row>
    <row r="97" spans="1:7" x14ac:dyDescent="0.3">
      <c r="A97" s="21" t="s">
        <v>139</v>
      </c>
      <c r="B97" s="24"/>
      <c r="C97" s="24"/>
      <c r="D97" s="24"/>
      <c r="E97" s="24"/>
      <c r="F97" s="24"/>
      <c r="G97" s="24"/>
    </row>
    <row r="98" spans="1:7" x14ac:dyDescent="0.3">
      <c r="A98" s="33" t="s">
        <v>140</v>
      </c>
      <c r="B98" s="29"/>
      <c r="C98" s="29"/>
      <c r="D98" s="34">
        <v>220778497</v>
      </c>
      <c r="E98" s="29"/>
      <c r="F98" s="29"/>
      <c r="G98" s="34">
        <v>-224179673.87</v>
      </c>
    </row>
  </sheetData>
  <mergeCells count="4">
    <mergeCell ref="A2:G2"/>
    <mergeCell ref="A4:G4"/>
    <mergeCell ref="A59:G59"/>
    <mergeCell ref="A60:G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CE</vt:lpstr>
      <vt:lpstr>SP</vt:lpstr>
      <vt:lpstr>__bookmark_1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Giulia Bernardi</cp:lastModifiedBy>
  <cp:lastPrinted>2026-04-28T11:07:51Z</cp:lastPrinted>
  <dcterms:created xsi:type="dcterms:W3CDTF">2026-04-27T08:22:54Z</dcterms:created>
  <dcterms:modified xsi:type="dcterms:W3CDTF">2026-05-22T07:12:34Z</dcterms:modified>
</cp:coreProperties>
</file>